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'Arkusz1'!$A$1:$V$38</definedName>
  </definedNames>
  <calcPr fullCalcOnLoad="1"/>
</workbook>
</file>

<file path=xl/sharedStrings.xml><?xml version="1.0" encoding="utf-8"?>
<sst xmlns="http://schemas.openxmlformats.org/spreadsheetml/2006/main" count="122" uniqueCount="36">
  <si>
    <t>Dział</t>
  </si>
  <si>
    <t>Rozdział</t>
  </si>
  <si>
    <t>RAZEM</t>
  </si>
  <si>
    <t>Lp.</t>
  </si>
  <si>
    <t>Łączne koszty finansowe</t>
  </si>
  <si>
    <t xml:space="preserve">Planowane wydatki </t>
  </si>
  <si>
    <t>z tego źródła finansowania</t>
  </si>
  <si>
    <t>dochody własne jst</t>
  </si>
  <si>
    <t>kredyty i pożyczki</t>
  </si>
  <si>
    <t>Srodki pochodzące z innych źródeł</t>
  </si>
  <si>
    <t>Środki wymienione w art.. 5 ust. 1 pkt 2 i 3 u.f.p.</t>
  </si>
  <si>
    <t>Jednostka organizacyjna realizująca program lub koordynująca wykonanie programu</t>
  </si>
  <si>
    <t>2008 r.</t>
  </si>
  <si>
    <t>2009 r.</t>
  </si>
  <si>
    <t>A.</t>
  </si>
  <si>
    <t>B.</t>
  </si>
  <si>
    <t>C.</t>
  </si>
  <si>
    <t>A. Dotacje i środki z budżetu państwa (np.. Od wojewody, MEN, UKFiS…)</t>
  </si>
  <si>
    <t>B. Środki i dotacje otrzymane od innych jst oraz innych jednostek zaliczanych do sektora finansów publicznych</t>
  </si>
  <si>
    <t>C. Inne źródła</t>
  </si>
  <si>
    <t>DZIAŁ 600 - TRANSPORT I ŁĄCZNOŚĆ</t>
  </si>
  <si>
    <t>X</t>
  </si>
  <si>
    <t>DZIAŁ 926 - KULTURA FIZYCZNA I SPORT</t>
  </si>
  <si>
    <t xml:space="preserve">Rok budżetowy 2007 </t>
  </si>
  <si>
    <t>LIMITY WYDATKÓW NA WIELOLETNIE PROGRAMY INWESTYCYJNE W LATACH  2007-2009</t>
  </si>
  <si>
    <t>Przebudowa drogi gminnej Grzybowo                      ( ul. Szkolna) - Korzystno (2007-2009)</t>
  </si>
  <si>
    <t>Budowa ulic w Budzistowie (2007-2009)</t>
  </si>
  <si>
    <t>Budowa ul. Bałtyckiej w Grzybowie  (2009)</t>
  </si>
  <si>
    <t>Budowa ul. Perłowej w Niekaninie (2009)</t>
  </si>
  <si>
    <t>Budowa dróg osiedla w Zieleniewie  (2009)</t>
  </si>
  <si>
    <t>Budowa Centrum Sportu i Rekreacji w Dźwirzynie (2007-2009)</t>
  </si>
  <si>
    <t>Gmina Kołobrzeg</t>
  </si>
  <si>
    <t>Nazwa zadania inwestycyjnego i okres realizacji (w latach)</t>
  </si>
  <si>
    <t>Przebudowa ul. Piastowskiej w Dźwirzynie (2007-2009)</t>
  </si>
  <si>
    <t>Budowa Zespołu rekreacyjno sportowego w Budzistowie (2007-2009)</t>
  </si>
  <si>
    <t>Załącznik nr 3 do Uchwały                                                                                                                                                      Nr IV/  23 /2007Rady Gminy Kołobrzegz dnia  11.01.2007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</si>
</sst>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b/>
      <sz val="12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0"/>
      <name val="Arial CE"/>
      <family val="0"/>
    </font>
  </fonts>
  <fills count="4">
    <fill>
      <patternFill/>
    </fill>
    <fill>
      <patternFill patternType="gray125"/>
    </fill>
    <fill>
      <patternFill patternType="gray125">
        <fgColor indexed="13"/>
        <bgColor indexed="9"/>
      </patternFill>
    </fill>
    <fill>
      <patternFill patternType="gray0625">
        <fgColor indexed="22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2" xfId="0" applyFont="1" applyBorder="1" applyAlignment="1">
      <alignment horizontal="center" wrapText="1"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wrapText="1"/>
    </xf>
    <xf numFmtId="3" fontId="6" fillId="0" borderId="3" xfId="0" applyNumberFormat="1" applyFont="1" applyBorder="1" applyAlignment="1">
      <alignment wrapText="1"/>
    </xf>
    <xf numFmtId="3" fontId="6" fillId="0" borderId="1" xfId="0" applyNumberFormat="1" applyFont="1" applyBorder="1" applyAlignment="1">
      <alignment/>
    </xf>
    <xf numFmtId="0" fontId="6" fillId="0" borderId="4" xfId="0" applyFont="1" applyBorder="1" applyAlignment="1">
      <alignment wrapText="1"/>
    </xf>
    <xf numFmtId="3" fontId="6" fillId="0" borderId="4" xfId="0" applyNumberFormat="1" applyFont="1" applyBorder="1" applyAlignment="1">
      <alignment wrapText="1"/>
    </xf>
    <xf numFmtId="0" fontId="6" fillId="0" borderId="5" xfId="0" applyFont="1" applyBorder="1" applyAlignment="1">
      <alignment wrapText="1"/>
    </xf>
    <xf numFmtId="3" fontId="6" fillId="0" borderId="5" xfId="0" applyNumberFormat="1" applyFont="1" applyBorder="1" applyAlignment="1">
      <alignment wrapText="1"/>
    </xf>
    <xf numFmtId="3" fontId="6" fillId="0" borderId="5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0" fontId="6" fillId="0" borderId="4" xfId="19" applyNumberFormat="1" applyFont="1" applyBorder="1" applyAlignment="1">
      <alignment wrapText="1"/>
    </xf>
    <xf numFmtId="3" fontId="9" fillId="0" borderId="1" xfId="0" applyNumberFormat="1" applyFont="1" applyBorder="1" applyAlignment="1">
      <alignment wrapText="1"/>
    </xf>
    <xf numFmtId="3" fontId="8" fillId="0" borderId="1" xfId="0" applyNumberFormat="1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8" fillId="3" borderId="2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0" fillId="0" borderId="5" xfId="0" applyBorder="1" applyAlignment="1">
      <alignment wrapText="1"/>
    </xf>
    <xf numFmtId="3" fontId="6" fillId="0" borderId="3" xfId="0" applyNumberFormat="1" applyFont="1" applyBorder="1" applyAlignment="1">
      <alignment wrapText="1"/>
    </xf>
    <xf numFmtId="3" fontId="6" fillId="0" borderId="4" xfId="0" applyNumberFormat="1" applyFont="1" applyBorder="1" applyAlignment="1">
      <alignment wrapText="1"/>
    </xf>
    <xf numFmtId="3" fontId="6" fillId="0" borderId="5" xfId="0" applyNumberFormat="1" applyFont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8" fillId="0" borderId="2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tabSelected="1" view="pageBreakPreview" zoomScale="60" workbookViewId="0" topLeftCell="G1">
      <selection activeCell="L1" sqref="L1"/>
    </sheetView>
  </sheetViews>
  <sheetFormatPr defaultColWidth="9.140625" defaultRowHeight="12.75"/>
  <cols>
    <col min="1" max="1" width="4.57421875" style="0" customWidth="1"/>
    <col min="2" max="2" width="6.8515625" style="0" customWidth="1"/>
    <col min="3" max="3" width="10.00390625" style="0" customWidth="1"/>
    <col min="4" max="4" width="40.7109375" style="0" customWidth="1"/>
    <col min="5" max="5" width="14.00390625" style="0" customWidth="1"/>
    <col min="6" max="6" width="13.7109375" style="0" customWidth="1"/>
    <col min="7" max="7" width="11.421875" style="0" customWidth="1"/>
    <col min="8" max="8" width="12.7109375" style="0" customWidth="1"/>
    <col min="9" max="9" width="5.00390625" style="0" customWidth="1"/>
    <col min="10" max="11" width="12.57421875" style="0" customWidth="1"/>
    <col min="12" max="12" width="13.28125" style="0" customWidth="1"/>
    <col min="13" max="13" width="13.140625" style="0" customWidth="1"/>
    <col min="14" max="14" width="4.421875" style="0" customWidth="1"/>
    <col min="15" max="15" width="11.57421875" style="0" customWidth="1"/>
    <col min="16" max="16" width="12.57421875" style="0" customWidth="1"/>
    <col min="17" max="17" width="12.7109375" style="0" customWidth="1"/>
    <col min="18" max="18" width="12.8515625" style="0" customWidth="1"/>
    <col min="19" max="19" width="4.7109375" style="0" customWidth="1"/>
    <col min="20" max="20" width="13.57421875" style="0" customWidth="1"/>
    <col min="21" max="21" width="13.140625" style="0" customWidth="1"/>
    <col min="22" max="22" width="17.140625" style="0" customWidth="1"/>
    <col min="23" max="23" width="12.00390625" style="0" customWidth="1"/>
  </cols>
  <sheetData>
    <row r="1" spans="8:22" ht="59.25" customHeight="1">
      <c r="H1" s="54"/>
      <c r="I1" s="54"/>
      <c r="J1" s="55"/>
      <c r="K1" s="9"/>
      <c r="L1" s="9"/>
      <c r="M1" s="9"/>
      <c r="N1" s="9"/>
      <c r="O1" s="9"/>
      <c r="P1" s="9"/>
      <c r="Q1" s="9"/>
      <c r="R1" s="9"/>
      <c r="S1" s="9"/>
      <c r="T1" s="27"/>
      <c r="U1" s="63" t="s">
        <v>35</v>
      </c>
      <c r="V1" s="55"/>
    </row>
    <row r="2" spans="1:23" ht="48" customHeight="1">
      <c r="A2" s="2"/>
      <c r="B2" s="2"/>
      <c r="C2" s="3"/>
      <c r="D2" s="38" t="s">
        <v>24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"/>
      <c r="T2" s="3"/>
      <c r="U2" s="3"/>
      <c r="V2" s="3"/>
      <c r="W2" s="3"/>
    </row>
    <row r="3" spans="1:23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5" ht="18.75" customHeight="1">
      <c r="A4" s="44" t="s">
        <v>3</v>
      </c>
      <c r="B4" s="44" t="s">
        <v>0</v>
      </c>
      <c r="C4" s="44" t="s">
        <v>1</v>
      </c>
      <c r="D4" s="44" t="s">
        <v>32</v>
      </c>
      <c r="E4" s="44" t="s">
        <v>4</v>
      </c>
      <c r="F4" s="59" t="s">
        <v>5</v>
      </c>
      <c r="G4" s="60"/>
      <c r="H4" s="60"/>
      <c r="I4" s="60"/>
      <c r="J4" s="60"/>
      <c r="K4" s="60"/>
      <c r="L4" s="61"/>
      <c r="M4" s="61"/>
      <c r="N4" s="61"/>
      <c r="O4" s="61"/>
      <c r="P4" s="61"/>
      <c r="Q4" s="61"/>
      <c r="R4" s="61"/>
      <c r="S4" s="61"/>
      <c r="T4" s="61"/>
      <c r="U4" s="62"/>
      <c r="V4" s="51" t="s">
        <v>11</v>
      </c>
      <c r="W4" s="5"/>
      <c r="X4" s="1"/>
      <c r="Y4" s="1"/>
    </row>
    <row r="5" spans="1:25" ht="18.75" customHeight="1">
      <c r="A5" s="44"/>
      <c r="B5" s="44"/>
      <c r="C5" s="44"/>
      <c r="D5" s="44"/>
      <c r="E5" s="44"/>
      <c r="F5" s="44" t="s">
        <v>23</v>
      </c>
      <c r="G5" s="41" t="s">
        <v>6</v>
      </c>
      <c r="H5" s="42"/>
      <c r="I5" s="42"/>
      <c r="J5" s="42"/>
      <c r="K5" s="43"/>
      <c r="L5" s="44" t="s">
        <v>12</v>
      </c>
      <c r="M5" s="41" t="s">
        <v>6</v>
      </c>
      <c r="N5" s="42"/>
      <c r="O5" s="42"/>
      <c r="P5" s="43"/>
      <c r="Q5" s="44" t="s">
        <v>13</v>
      </c>
      <c r="R5" s="41" t="s">
        <v>6</v>
      </c>
      <c r="S5" s="42"/>
      <c r="T5" s="42"/>
      <c r="U5" s="43"/>
      <c r="V5" s="52"/>
      <c r="W5" s="5"/>
      <c r="X5" s="1"/>
      <c r="Y5" s="1"/>
    </row>
    <row r="6" spans="1:25" ht="102" customHeight="1">
      <c r="A6" s="44"/>
      <c r="B6" s="44"/>
      <c r="C6" s="44"/>
      <c r="D6" s="44"/>
      <c r="E6" s="44"/>
      <c r="F6" s="44"/>
      <c r="G6" s="13" t="s">
        <v>7</v>
      </c>
      <c r="H6" s="13" t="s">
        <v>8</v>
      </c>
      <c r="I6" s="41" t="s">
        <v>9</v>
      </c>
      <c r="J6" s="43"/>
      <c r="K6" s="13" t="s">
        <v>10</v>
      </c>
      <c r="L6" s="44"/>
      <c r="M6" s="13" t="s">
        <v>7</v>
      </c>
      <c r="N6" s="41" t="s">
        <v>9</v>
      </c>
      <c r="O6" s="43"/>
      <c r="P6" s="13" t="s">
        <v>10</v>
      </c>
      <c r="Q6" s="44"/>
      <c r="R6" s="13" t="s">
        <v>7</v>
      </c>
      <c r="S6" s="41" t="s">
        <v>9</v>
      </c>
      <c r="T6" s="43"/>
      <c r="U6" s="13" t="s">
        <v>10</v>
      </c>
      <c r="V6" s="53"/>
      <c r="W6" s="5"/>
      <c r="X6" s="1"/>
      <c r="Y6" s="1"/>
    </row>
    <row r="7" spans="1:23" ht="13.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48">
        <v>9</v>
      </c>
      <c r="J7" s="49"/>
      <c r="K7" s="6">
        <v>10</v>
      </c>
      <c r="L7" s="6">
        <v>11</v>
      </c>
      <c r="M7" s="10">
        <v>12</v>
      </c>
      <c r="N7" s="48">
        <v>13</v>
      </c>
      <c r="O7" s="49"/>
      <c r="P7" s="6">
        <v>14</v>
      </c>
      <c r="Q7" s="6">
        <v>15</v>
      </c>
      <c r="R7" s="10">
        <v>16</v>
      </c>
      <c r="S7" s="48">
        <v>17</v>
      </c>
      <c r="T7" s="49"/>
      <c r="U7" s="6">
        <v>18</v>
      </c>
      <c r="V7" s="6">
        <v>19</v>
      </c>
      <c r="W7" s="7"/>
    </row>
    <row r="8" spans="1:23" ht="21.75" customHeight="1">
      <c r="A8" s="28" t="s">
        <v>20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  <c r="R8" s="30"/>
      <c r="S8" s="30"/>
      <c r="T8" s="30"/>
      <c r="U8" s="30"/>
      <c r="V8" s="31"/>
      <c r="W8" s="7"/>
    </row>
    <row r="9" spans="1:23" ht="19.5" customHeight="1">
      <c r="A9" s="32">
        <v>1</v>
      </c>
      <c r="B9" s="32">
        <v>600</v>
      </c>
      <c r="C9" s="32">
        <v>60016</v>
      </c>
      <c r="D9" s="32" t="s">
        <v>25</v>
      </c>
      <c r="E9" s="35">
        <v>4900000</v>
      </c>
      <c r="F9" s="35">
        <v>1500000</v>
      </c>
      <c r="G9" s="35"/>
      <c r="H9" s="35">
        <v>800000</v>
      </c>
      <c r="I9" s="16" t="s">
        <v>14</v>
      </c>
      <c r="J9" s="16"/>
      <c r="K9" s="35">
        <v>700000</v>
      </c>
      <c r="L9" s="35">
        <v>3400000</v>
      </c>
      <c r="M9" s="15"/>
      <c r="N9" s="16" t="s">
        <v>14</v>
      </c>
      <c r="O9" s="16"/>
      <c r="P9" s="15"/>
      <c r="Q9" s="15"/>
      <c r="R9" s="15"/>
      <c r="S9" s="16" t="s">
        <v>14</v>
      </c>
      <c r="T9" s="16"/>
      <c r="U9" s="35"/>
      <c r="V9" s="35" t="s">
        <v>31</v>
      </c>
      <c r="W9" s="8"/>
    </row>
    <row r="10" spans="1:23" ht="19.5" customHeight="1">
      <c r="A10" s="33"/>
      <c r="B10" s="33"/>
      <c r="C10" s="33"/>
      <c r="D10" s="33"/>
      <c r="E10" s="36"/>
      <c r="F10" s="36"/>
      <c r="G10" s="36"/>
      <c r="H10" s="36"/>
      <c r="I10" s="16" t="s">
        <v>15</v>
      </c>
      <c r="J10" s="16"/>
      <c r="K10" s="36"/>
      <c r="L10" s="36"/>
      <c r="M10" s="18"/>
      <c r="N10" s="16" t="s">
        <v>15</v>
      </c>
      <c r="O10" s="16"/>
      <c r="P10" s="18"/>
      <c r="Q10" s="18"/>
      <c r="R10" s="18"/>
      <c r="S10" s="16" t="s">
        <v>15</v>
      </c>
      <c r="T10" s="16"/>
      <c r="U10" s="36"/>
      <c r="V10" s="36"/>
      <c r="W10" s="11">
        <f aca="true" t="shared" si="0" ref="W10:W15">G9+H9+K9+M11+O9+P11</f>
        <v>4900000</v>
      </c>
    </row>
    <row r="11" spans="1:23" ht="19.5" customHeight="1">
      <c r="A11" s="47"/>
      <c r="B11" s="47"/>
      <c r="C11" s="47"/>
      <c r="D11" s="47"/>
      <c r="E11" s="37"/>
      <c r="F11" s="37"/>
      <c r="G11" s="37"/>
      <c r="H11" s="37"/>
      <c r="I11" s="16" t="s">
        <v>16</v>
      </c>
      <c r="J11" s="16"/>
      <c r="K11" s="37"/>
      <c r="L11" s="37"/>
      <c r="M11" s="20">
        <f>L9-P11</f>
        <v>1020000</v>
      </c>
      <c r="N11" s="16" t="s">
        <v>16</v>
      </c>
      <c r="O11" s="16"/>
      <c r="P11" s="20">
        <v>2380000</v>
      </c>
      <c r="Q11" s="20"/>
      <c r="R11" s="20"/>
      <c r="S11" s="16" t="s">
        <v>16</v>
      </c>
      <c r="T11" s="16"/>
      <c r="U11" s="37"/>
      <c r="V11" s="37"/>
      <c r="W11" s="11">
        <f t="shared" si="0"/>
        <v>0</v>
      </c>
    </row>
    <row r="12" spans="1:23" ht="19.5" customHeight="1">
      <c r="A12" s="32">
        <v>2</v>
      </c>
      <c r="B12" s="32">
        <v>600</v>
      </c>
      <c r="C12" s="32">
        <v>60016</v>
      </c>
      <c r="D12" s="32" t="s">
        <v>33</v>
      </c>
      <c r="E12" s="35">
        <v>1800000</v>
      </c>
      <c r="F12" s="35">
        <v>100000</v>
      </c>
      <c r="G12" s="35">
        <v>100000</v>
      </c>
      <c r="H12" s="35"/>
      <c r="I12" s="16" t="s">
        <v>14</v>
      </c>
      <c r="J12" s="16"/>
      <c r="K12" s="35"/>
      <c r="L12" s="35">
        <v>1700000</v>
      </c>
      <c r="M12" s="15"/>
      <c r="N12" s="16" t="s">
        <v>14</v>
      </c>
      <c r="O12" s="16"/>
      <c r="P12" s="15"/>
      <c r="Q12" s="15"/>
      <c r="R12" s="15"/>
      <c r="S12" s="16" t="s">
        <v>14</v>
      </c>
      <c r="T12" s="16"/>
      <c r="U12" s="35"/>
      <c r="V12" s="35" t="s">
        <v>31</v>
      </c>
      <c r="W12" s="11">
        <f t="shared" si="0"/>
        <v>0</v>
      </c>
    </row>
    <row r="13" spans="1:23" ht="19.5" customHeight="1">
      <c r="A13" s="33"/>
      <c r="B13" s="33"/>
      <c r="C13" s="33"/>
      <c r="D13" s="33"/>
      <c r="E13" s="36"/>
      <c r="F13" s="36"/>
      <c r="G13" s="36"/>
      <c r="H13" s="36"/>
      <c r="I13" s="16" t="s">
        <v>15</v>
      </c>
      <c r="J13" s="16"/>
      <c r="K13" s="36"/>
      <c r="L13" s="36"/>
      <c r="M13" s="18"/>
      <c r="N13" s="16" t="s">
        <v>15</v>
      </c>
      <c r="O13" s="16"/>
      <c r="P13" s="18"/>
      <c r="Q13" s="18"/>
      <c r="R13" s="18"/>
      <c r="S13" s="16" t="s">
        <v>15</v>
      </c>
      <c r="T13" s="16"/>
      <c r="U13" s="36"/>
      <c r="V13" s="36"/>
      <c r="W13" s="11">
        <f t="shared" si="0"/>
        <v>1800000</v>
      </c>
    </row>
    <row r="14" spans="1:23" ht="19.5" customHeight="1">
      <c r="A14" s="47"/>
      <c r="B14" s="47"/>
      <c r="C14" s="47"/>
      <c r="D14" s="47"/>
      <c r="E14" s="37"/>
      <c r="F14" s="37"/>
      <c r="G14" s="37"/>
      <c r="H14" s="37"/>
      <c r="I14" s="16" t="s">
        <v>16</v>
      </c>
      <c r="J14" s="16"/>
      <c r="K14" s="37"/>
      <c r="L14" s="37"/>
      <c r="M14" s="20">
        <f>L12-P14</f>
        <v>510000</v>
      </c>
      <c r="N14" s="16" t="s">
        <v>16</v>
      </c>
      <c r="O14" s="16"/>
      <c r="P14" s="20">
        <v>1190000</v>
      </c>
      <c r="Q14" s="20"/>
      <c r="R14" s="20"/>
      <c r="S14" s="16" t="s">
        <v>16</v>
      </c>
      <c r="T14" s="16"/>
      <c r="U14" s="37"/>
      <c r="V14" s="37"/>
      <c r="W14" s="11">
        <f t="shared" si="0"/>
        <v>0</v>
      </c>
    </row>
    <row r="15" spans="1:23" ht="19.5" customHeight="1">
      <c r="A15" s="32">
        <v>3</v>
      </c>
      <c r="B15" s="32">
        <v>600</v>
      </c>
      <c r="C15" s="32">
        <v>60016</v>
      </c>
      <c r="D15" s="32" t="s">
        <v>26</v>
      </c>
      <c r="E15" s="35">
        <v>1570000</v>
      </c>
      <c r="F15" s="35">
        <v>70000</v>
      </c>
      <c r="G15" s="35">
        <v>70000</v>
      </c>
      <c r="H15" s="35"/>
      <c r="I15" s="16" t="s">
        <v>14</v>
      </c>
      <c r="J15" s="16"/>
      <c r="K15" s="35"/>
      <c r="L15" s="35">
        <v>800000</v>
      </c>
      <c r="M15" s="15"/>
      <c r="N15" s="16" t="s">
        <v>14</v>
      </c>
      <c r="O15" s="16"/>
      <c r="P15" s="15"/>
      <c r="Q15" s="15"/>
      <c r="R15" s="15"/>
      <c r="S15" s="16" t="s">
        <v>14</v>
      </c>
      <c r="T15" s="16"/>
      <c r="U15" s="35">
        <v>290000</v>
      </c>
      <c r="V15" s="35" t="s">
        <v>31</v>
      </c>
      <c r="W15" s="11">
        <f t="shared" si="0"/>
        <v>0</v>
      </c>
    </row>
    <row r="16" spans="1:23" ht="19.5" customHeight="1">
      <c r="A16" s="33"/>
      <c r="B16" s="33"/>
      <c r="C16" s="33"/>
      <c r="D16" s="33"/>
      <c r="E16" s="36"/>
      <c r="F16" s="36"/>
      <c r="G16" s="36"/>
      <c r="H16" s="36"/>
      <c r="I16" s="16" t="s">
        <v>15</v>
      </c>
      <c r="J16" s="16"/>
      <c r="K16" s="36"/>
      <c r="L16" s="36"/>
      <c r="M16" s="18"/>
      <c r="N16" s="16" t="s">
        <v>15</v>
      </c>
      <c r="O16" s="16"/>
      <c r="P16" s="18"/>
      <c r="Q16" s="18"/>
      <c r="R16" s="18"/>
      <c r="S16" s="16" t="s">
        <v>15</v>
      </c>
      <c r="T16" s="16"/>
      <c r="U16" s="36"/>
      <c r="V16" s="36"/>
      <c r="W16" s="11">
        <f>G15+H15+K15+M17+O15+P17+R17+U15</f>
        <v>1570000</v>
      </c>
    </row>
    <row r="17" spans="1:23" ht="19.5" customHeight="1">
      <c r="A17" s="47"/>
      <c r="B17" s="47"/>
      <c r="C17" s="47"/>
      <c r="D17" s="47"/>
      <c r="E17" s="37"/>
      <c r="F17" s="37"/>
      <c r="G17" s="37"/>
      <c r="H17" s="37"/>
      <c r="I17" s="16" t="s">
        <v>16</v>
      </c>
      <c r="J17" s="16"/>
      <c r="K17" s="37"/>
      <c r="L17" s="37"/>
      <c r="M17" s="20">
        <v>800000</v>
      </c>
      <c r="N17" s="16" t="s">
        <v>16</v>
      </c>
      <c r="O17" s="16"/>
      <c r="P17" s="20"/>
      <c r="Q17" s="20">
        <v>700000</v>
      </c>
      <c r="R17" s="20">
        <v>410000</v>
      </c>
      <c r="S17" s="16" t="s">
        <v>16</v>
      </c>
      <c r="T17" s="16"/>
      <c r="U17" s="37"/>
      <c r="V17" s="37"/>
      <c r="W17" s="11">
        <f>G16+H16+K16+M18+O16+P18+R18+U16</f>
        <v>0</v>
      </c>
    </row>
    <row r="18" spans="1:23" ht="19.5" customHeight="1">
      <c r="A18" s="17"/>
      <c r="B18" s="17"/>
      <c r="C18" s="17"/>
      <c r="D18" s="32" t="s">
        <v>27</v>
      </c>
      <c r="E18" s="18"/>
      <c r="F18" s="18"/>
      <c r="G18" s="18"/>
      <c r="H18" s="18"/>
      <c r="I18" s="16" t="s">
        <v>14</v>
      </c>
      <c r="J18" s="21"/>
      <c r="K18" s="18"/>
      <c r="L18" s="18"/>
      <c r="M18" s="18"/>
      <c r="N18" s="16" t="s">
        <v>14</v>
      </c>
      <c r="O18" s="16"/>
      <c r="P18" s="18"/>
      <c r="Q18" s="18"/>
      <c r="R18" s="18"/>
      <c r="S18" s="16" t="s">
        <v>14</v>
      </c>
      <c r="T18" s="16"/>
      <c r="U18" s="18"/>
      <c r="V18" s="35" t="s">
        <v>31</v>
      </c>
      <c r="W18" s="11">
        <f>G17+H17+K17+M19+O17+P19+R19+U17</f>
        <v>0</v>
      </c>
    </row>
    <row r="19" spans="1:23" ht="19.5" customHeight="1">
      <c r="A19" s="17"/>
      <c r="B19" s="17"/>
      <c r="C19" s="17"/>
      <c r="D19" s="50"/>
      <c r="E19" s="18"/>
      <c r="F19" s="18"/>
      <c r="G19" s="18"/>
      <c r="H19" s="18"/>
      <c r="I19" s="16" t="s">
        <v>15</v>
      </c>
      <c r="J19" s="16"/>
      <c r="K19" s="18"/>
      <c r="L19" s="18"/>
      <c r="M19" s="18"/>
      <c r="N19" s="16" t="s">
        <v>15</v>
      </c>
      <c r="O19" s="16"/>
      <c r="P19" s="18"/>
      <c r="Q19" s="18"/>
      <c r="R19" s="18"/>
      <c r="S19" s="16" t="s">
        <v>15</v>
      </c>
      <c r="T19" s="16"/>
      <c r="U19" s="18"/>
      <c r="V19" s="36"/>
      <c r="W19" s="11">
        <f>G18+H18+K18+M20+O18+P20+R20+U20</f>
        <v>800000</v>
      </c>
    </row>
    <row r="20" spans="1:23" ht="19.5" customHeight="1">
      <c r="A20" s="19">
        <v>4</v>
      </c>
      <c r="B20" s="19">
        <v>600</v>
      </c>
      <c r="C20" s="19">
        <v>60016</v>
      </c>
      <c r="D20" s="34"/>
      <c r="E20" s="20">
        <v>800000</v>
      </c>
      <c r="F20" s="20"/>
      <c r="G20" s="20"/>
      <c r="H20" s="20"/>
      <c r="I20" s="16" t="s">
        <v>16</v>
      </c>
      <c r="J20" s="16"/>
      <c r="K20" s="18"/>
      <c r="L20" s="18"/>
      <c r="M20" s="18"/>
      <c r="N20" s="16" t="s">
        <v>16</v>
      </c>
      <c r="O20" s="22"/>
      <c r="P20" s="18"/>
      <c r="Q20" s="18">
        <v>800000</v>
      </c>
      <c r="R20" s="18">
        <v>800000</v>
      </c>
      <c r="S20" s="16" t="s">
        <v>16</v>
      </c>
      <c r="T20" s="22"/>
      <c r="U20" s="18"/>
      <c r="V20" s="37"/>
      <c r="W20" s="11">
        <f>G19+H19+K19+M21+O19+P21+R21+U19</f>
        <v>0</v>
      </c>
    </row>
    <row r="21" spans="1:23" ht="19.5" customHeight="1">
      <c r="A21" s="17"/>
      <c r="B21" s="17"/>
      <c r="C21" s="17"/>
      <c r="D21" s="32" t="s">
        <v>28</v>
      </c>
      <c r="E21" s="18"/>
      <c r="F21" s="18"/>
      <c r="G21" s="18"/>
      <c r="H21" s="18"/>
      <c r="I21" s="16" t="s">
        <v>14</v>
      </c>
      <c r="J21" s="16"/>
      <c r="K21" s="15"/>
      <c r="L21" s="15"/>
      <c r="M21" s="15"/>
      <c r="N21" s="16" t="s">
        <v>14</v>
      </c>
      <c r="O21" s="16"/>
      <c r="P21" s="15"/>
      <c r="Q21" s="15"/>
      <c r="R21" s="15"/>
      <c r="S21" s="16" t="s">
        <v>14</v>
      </c>
      <c r="T21" s="16"/>
      <c r="U21" s="15"/>
      <c r="V21" s="35" t="s">
        <v>31</v>
      </c>
      <c r="W21" s="11"/>
    </row>
    <row r="22" spans="1:23" ht="19.5" customHeight="1">
      <c r="A22" s="17"/>
      <c r="B22" s="17"/>
      <c r="C22" s="17"/>
      <c r="D22" s="33"/>
      <c r="E22" s="18"/>
      <c r="F22" s="18"/>
      <c r="G22" s="18"/>
      <c r="H22" s="18"/>
      <c r="I22" s="16" t="s">
        <v>15</v>
      </c>
      <c r="J22" s="16"/>
      <c r="K22" s="18"/>
      <c r="L22" s="18"/>
      <c r="M22" s="18"/>
      <c r="N22" s="16" t="s">
        <v>15</v>
      </c>
      <c r="O22" s="16"/>
      <c r="P22" s="18"/>
      <c r="Q22" s="18"/>
      <c r="R22" s="18"/>
      <c r="S22" s="16" t="s">
        <v>15</v>
      </c>
      <c r="T22" s="16"/>
      <c r="U22" s="18"/>
      <c r="V22" s="36"/>
      <c r="W22" s="11">
        <f>G21+H21+K21+M23+O21+P23+R23+U23</f>
        <v>600000</v>
      </c>
    </row>
    <row r="23" spans="1:23" ht="19.5" customHeight="1">
      <c r="A23" s="17">
        <v>5</v>
      </c>
      <c r="B23" s="17">
        <v>600</v>
      </c>
      <c r="C23" s="17">
        <v>60016</v>
      </c>
      <c r="D23" s="34"/>
      <c r="E23" s="18">
        <v>600000</v>
      </c>
      <c r="F23" s="18"/>
      <c r="G23" s="18"/>
      <c r="H23" s="18"/>
      <c r="I23" s="16" t="s">
        <v>16</v>
      </c>
      <c r="J23" s="16"/>
      <c r="K23" s="20"/>
      <c r="L23" s="20"/>
      <c r="M23" s="20"/>
      <c r="N23" s="16" t="s">
        <v>16</v>
      </c>
      <c r="O23" s="16"/>
      <c r="P23" s="20"/>
      <c r="Q23" s="20">
        <v>600000</v>
      </c>
      <c r="R23" s="20">
        <v>180000</v>
      </c>
      <c r="S23" s="16" t="s">
        <v>16</v>
      </c>
      <c r="T23" s="16"/>
      <c r="U23" s="20">
        <v>420000</v>
      </c>
      <c r="V23" s="37"/>
      <c r="W23" s="11"/>
    </row>
    <row r="24" spans="1:23" ht="19.5" customHeight="1">
      <c r="A24" s="32">
        <v>6</v>
      </c>
      <c r="B24" s="32">
        <v>600</v>
      </c>
      <c r="C24" s="32">
        <v>60016</v>
      </c>
      <c r="D24" s="32" t="s">
        <v>29</v>
      </c>
      <c r="E24" s="35">
        <v>800000</v>
      </c>
      <c r="F24" s="35"/>
      <c r="G24" s="35"/>
      <c r="H24" s="35"/>
      <c r="I24" s="16" t="s">
        <v>14</v>
      </c>
      <c r="J24" s="16"/>
      <c r="K24" s="35"/>
      <c r="L24" s="35"/>
      <c r="M24" s="15"/>
      <c r="N24" s="16" t="s">
        <v>14</v>
      </c>
      <c r="O24" s="16"/>
      <c r="P24" s="15"/>
      <c r="Q24" s="15"/>
      <c r="R24" s="15"/>
      <c r="S24" s="16" t="s">
        <v>14</v>
      </c>
      <c r="T24" s="16"/>
      <c r="U24" s="35"/>
      <c r="V24" s="35" t="s">
        <v>31</v>
      </c>
      <c r="W24" s="11"/>
    </row>
    <row r="25" spans="1:23" ht="19.5" customHeight="1">
      <c r="A25" s="33"/>
      <c r="B25" s="33"/>
      <c r="C25" s="33"/>
      <c r="D25" s="33"/>
      <c r="E25" s="36"/>
      <c r="F25" s="36"/>
      <c r="G25" s="36"/>
      <c r="H25" s="36"/>
      <c r="I25" s="16" t="s">
        <v>15</v>
      </c>
      <c r="J25" s="16"/>
      <c r="K25" s="36"/>
      <c r="L25" s="36"/>
      <c r="M25" s="18"/>
      <c r="N25" s="16" t="s">
        <v>15</v>
      </c>
      <c r="O25" s="16"/>
      <c r="P25" s="18"/>
      <c r="Q25" s="18"/>
      <c r="R25" s="18"/>
      <c r="S25" s="16" t="s">
        <v>15</v>
      </c>
      <c r="T25" s="16"/>
      <c r="U25" s="36"/>
      <c r="V25" s="36"/>
      <c r="W25" s="11">
        <f>G24+H24+K24+M26+O24+P26+R26+U24</f>
        <v>800000</v>
      </c>
    </row>
    <row r="26" spans="1:23" ht="19.5" customHeight="1">
      <c r="A26" s="47"/>
      <c r="B26" s="47"/>
      <c r="C26" s="47"/>
      <c r="D26" s="47"/>
      <c r="E26" s="37"/>
      <c r="F26" s="37"/>
      <c r="G26" s="37"/>
      <c r="H26" s="37"/>
      <c r="I26" s="16" t="s">
        <v>16</v>
      </c>
      <c r="J26" s="16"/>
      <c r="K26" s="37"/>
      <c r="L26" s="37"/>
      <c r="M26" s="20"/>
      <c r="N26" s="16" t="s">
        <v>16</v>
      </c>
      <c r="O26" s="16"/>
      <c r="P26" s="20"/>
      <c r="Q26" s="20">
        <v>800000</v>
      </c>
      <c r="R26" s="20">
        <v>800000</v>
      </c>
      <c r="S26" s="16" t="s">
        <v>16</v>
      </c>
      <c r="T26" s="16"/>
      <c r="U26" s="37"/>
      <c r="V26" s="37"/>
      <c r="W26" s="11"/>
    </row>
    <row r="27" spans="1:23" ht="23.25" customHeight="1">
      <c r="A27" s="28" t="s">
        <v>22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0"/>
      <c r="R27" s="30"/>
      <c r="S27" s="30"/>
      <c r="T27" s="30"/>
      <c r="U27" s="30"/>
      <c r="V27" s="31"/>
      <c r="W27" s="11"/>
    </row>
    <row r="28" spans="1:23" ht="19.5" customHeight="1">
      <c r="A28" s="32">
        <v>7</v>
      </c>
      <c r="B28" s="32">
        <v>926</v>
      </c>
      <c r="C28" s="32">
        <v>92695</v>
      </c>
      <c r="D28" s="32" t="s">
        <v>30</v>
      </c>
      <c r="E28" s="35">
        <v>8000000</v>
      </c>
      <c r="F28" s="35">
        <v>1800000</v>
      </c>
      <c r="G28" s="35"/>
      <c r="H28" s="35">
        <v>800000</v>
      </c>
      <c r="I28" s="16" t="s">
        <v>14</v>
      </c>
      <c r="J28" s="16">
        <v>100000</v>
      </c>
      <c r="K28" s="35">
        <v>900000</v>
      </c>
      <c r="L28" s="35">
        <v>2900000</v>
      </c>
      <c r="M28" s="15"/>
      <c r="N28" s="16" t="s">
        <v>14</v>
      </c>
      <c r="O28" s="16">
        <v>400000</v>
      </c>
      <c r="P28" s="15"/>
      <c r="Q28" s="15"/>
      <c r="R28" s="15"/>
      <c r="S28" s="16" t="s">
        <v>14</v>
      </c>
      <c r="T28" s="16">
        <v>1000000</v>
      </c>
      <c r="U28" s="35">
        <v>1610000</v>
      </c>
      <c r="V28" s="35" t="s">
        <v>31</v>
      </c>
      <c r="W28" s="11"/>
    </row>
    <row r="29" spans="1:23" ht="19.5" customHeight="1">
      <c r="A29" s="33"/>
      <c r="B29" s="33"/>
      <c r="C29" s="33"/>
      <c r="D29" s="33"/>
      <c r="E29" s="36"/>
      <c r="F29" s="36"/>
      <c r="G29" s="36"/>
      <c r="H29" s="36"/>
      <c r="I29" s="16" t="s">
        <v>15</v>
      </c>
      <c r="J29" s="16"/>
      <c r="K29" s="36"/>
      <c r="L29" s="36"/>
      <c r="M29" s="18"/>
      <c r="N29" s="16" t="s">
        <v>15</v>
      </c>
      <c r="O29" s="16"/>
      <c r="P29" s="18"/>
      <c r="Q29" s="18"/>
      <c r="R29" s="18"/>
      <c r="S29" s="16" t="s">
        <v>15</v>
      </c>
      <c r="T29" s="16"/>
      <c r="U29" s="36"/>
      <c r="V29" s="36"/>
      <c r="W29" s="11">
        <f>G28+J28+T28+H28+K28+M30+O28+P30+R30+U28</f>
        <v>8000000</v>
      </c>
    </row>
    <row r="30" spans="1:23" ht="19.5" customHeight="1">
      <c r="A30" s="47"/>
      <c r="B30" s="47"/>
      <c r="C30" s="47"/>
      <c r="D30" s="47"/>
      <c r="E30" s="37"/>
      <c r="F30" s="37"/>
      <c r="G30" s="37"/>
      <c r="H30" s="37"/>
      <c r="I30" s="16" t="s">
        <v>16</v>
      </c>
      <c r="J30" s="16"/>
      <c r="K30" s="37"/>
      <c r="L30" s="37"/>
      <c r="M30" s="20">
        <f>L28-P30-O28</f>
        <v>750000</v>
      </c>
      <c r="N30" s="16" t="s">
        <v>16</v>
      </c>
      <c r="O30" s="16"/>
      <c r="P30" s="20">
        <v>1750000</v>
      </c>
      <c r="Q30" s="20">
        <v>3300000</v>
      </c>
      <c r="R30" s="20">
        <f>Q30-U28-T28</f>
        <v>690000</v>
      </c>
      <c r="S30" s="16" t="s">
        <v>16</v>
      </c>
      <c r="T30" s="16"/>
      <c r="U30" s="37"/>
      <c r="V30" s="37"/>
      <c r="W30" s="11"/>
    </row>
    <row r="31" spans="1:23" ht="19.5" customHeight="1">
      <c r="A31" s="14"/>
      <c r="B31" s="14"/>
      <c r="C31" s="14"/>
      <c r="D31" s="32" t="s">
        <v>34</v>
      </c>
      <c r="E31" s="15"/>
      <c r="F31" s="15"/>
      <c r="G31" s="15"/>
      <c r="H31" s="15"/>
      <c r="I31" s="16" t="s">
        <v>14</v>
      </c>
      <c r="J31" s="16"/>
      <c r="K31" s="15"/>
      <c r="L31" s="15"/>
      <c r="M31" s="15"/>
      <c r="N31" s="16" t="s">
        <v>14</v>
      </c>
      <c r="O31" s="16"/>
      <c r="P31" s="15"/>
      <c r="Q31" s="15"/>
      <c r="R31" s="15"/>
      <c r="S31" s="16" t="s">
        <v>14</v>
      </c>
      <c r="T31" s="16"/>
      <c r="U31" s="15"/>
      <c r="V31" s="35" t="s">
        <v>31</v>
      </c>
      <c r="W31" s="11"/>
    </row>
    <row r="32" spans="1:23" ht="19.5" customHeight="1">
      <c r="A32" s="17"/>
      <c r="B32" s="17"/>
      <c r="C32" s="17"/>
      <c r="D32" s="45"/>
      <c r="E32" s="18"/>
      <c r="F32" s="18"/>
      <c r="G32" s="18"/>
      <c r="H32" s="18"/>
      <c r="I32" s="16" t="s">
        <v>15</v>
      </c>
      <c r="J32" s="16"/>
      <c r="K32" s="18"/>
      <c r="L32" s="18"/>
      <c r="M32" s="18"/>
      <c r="N32" s="16" t="s">
        <v>15</v>
      </c>
      <c r="O32" s="16"/>
      <c r="P32" s="18"/>
      <c r="Q32" s="18"/>
      <c r="R32" s="18"/>
      <c r="S32" s="16" t="s">
        <v>15</v>
      </c>
      <c r="T32" s="16"/>
      <c r="U32" s="18"/>
      <c r="V32" s="36"/>
      <c r="W32" s="11">
        <f>G33+M33+P33+R33+U33</f>
        <v>800000</v>
      </c>
    </row>
    <row r="33" spans="1:23" ht="19.5" customHeight="1">
      <c r="A33" s="17">
        <v>8</v>
      </c>
      <c r="B33" s="23">
        <v>926</v>
      </c>
      <c r="C33" s="19">
        <v>92695</v>
      </c>
      <c r="D33" s="46"/>
      <c r="E33" s="20">
        <v>800000</v>
      </c>
      <c r="F33" s="20">
        <v>100000</v>
      </c>
      <c r="G33" s="20">
        <v>100000</v>
      </c>
      <c r="H33" s="20"/>
      <c r="I33" s="16" t="s">
        <v>16</v>
      </c>
      <c r="J33" s="16"/>
      <c r="K33" s="20"/>
      <c r="L33" s="20">
        <v>300000</v>
      </c>
      <c r="M33" s="20">
        <f>L33-P33</f>
        <v>90000</v>
      </c>
      <c r="N33" s="16" t="s">
        <v>16</v>
      </c>
      <c r="O33" s="16"/>
      <c r="P33" s="20">
        <v>210000</v>
      </c>
      <c r="Q33" s="20">
        <v>400000</v>
      </c>
      <c r="R33" s="20">
        <f>Q33-U33</f>
        <v>120000</v>
      </c>
      <c r="S33" s="16" t="s">
        <v>16</v>
      </c>
      <c r="T33" s="16"/>
      <c r="U33" s="20">
        <v>280000</v>
      </c>
      <c r="V33" s="37"/>
      <c r="W33" s="11">
        <f>SUM(W10:W32)</f>
        <v>19270000</v>
      </c>
    </row>
    <row r="34" spans="1:23" ht="21" customHeight="1">
      <c r="A34" s="56" t="s">
        <v>2</v>
      </c>
      <c r="B34" s="57"/>
      <c r="C34" s="57"/>
      <c r="D34" s="58"/>
      <c r="E34" s="24">
        <f>SUM(E9:E33)</f>
        <v>19270000</v>
      </c>
      <c r="F34" s="24">
        <f>SUM(F9:F33)</f>
        <v>3570000</v>
      </c>
      <c r="G34" s="24">
        <f>SUM(G9:G33)</f>
        <v>270000</v>
      </c>
      <c r="H34" s="24">
        <f>SUM(H9:H33)</f>
        <v>1600000</v>
      </c>
      <c r="I34" s="24" t="s">
        <v>21</v>
      </c>
      <c r="J34" s="24">
        <f>SUM(J9:J33)</f>
        <v>100000</v>
      </c>
      <c r="K34" s="24">
        <f>SUM(K9:K33)</f>
        <v>1600000</v>
      </c>
      <c r="L34" s="24">
        <f>SUM(L9:L33)</f>
        <v>9100000</v>
      </c>
      <c r="M34" s="24">
        <f>SUM(M9:M33)</f>
        <v>3170000</v>
      </c>
      <c r="N34" s="24" t="s">
        <v>21</v>
      </c>
      <c r="O34" s="24">
        <f>SUM(O9:O33)</f>
        <v>400000</v>
      </c>
      <c r="P34" s="24">
        <f>SUM(P9:P33)</f>
        <v>5530000</v>
      </c>
      <c r="Q34" s="24">
        <f>SUM(Q9:Q33)</f>
        <v>6600000</v>
      </c>
      <c r="R34" s="24">
        <f>SUM(R9:R33)</f>
        <v>3000000</v>
      </c>
      <c r="S34" s="24" t="s">
        <v>21</v>
      </c>
      <c r="T34" s="24">
        <f>SUM(T9:T33)</f>
        <v>1000000</v>
      </c>
      <c r="U34" s="24">
        <f>SUM(U9:U33)</f>
        <v>2600000</v>
      </c>
      <c r="V34" s="25"/>
      <c r="W34" s="8"/>
    </row>
    <row r="35" spans="1:23" ht="24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ht="24.75" customHeight="1">
      <c r="A36" s="8"/>
      <c r="B36" s="8"/>
      <c r="C36" s="8"/>
      <c r="D36" s="26" t="s">
        <v>17</v>
      </c>
      <c r="E36" s="26"/>
      <c r="F36" s="26"/>
      <c r="G36" s="26"/>
      <c r="H36" s="26"/>
      <c r="I36" s="8"/>
      <c r="J36" s="8"/>
      <c r="K36" s="8"/>
      <c r="L36" s="8"/>
      <c r="M36" s="8"/>
      <c r="N36" s="8"/>
      <c r="O36" s="8"/>
      <c r="P36" s="8"/>
      <c r="Q36" s="8"/>
      <c r="R36" s="11"/>
      <c r="S36" s="8"/>
      <c r="T36" s="8"/>
      <c r="U36" s="8"/>
      <c r="V36" s="8"/>
      <c r="W36" s="8"/>
    </row>
    <row r="37" spans="4:10" ht="24.75" customHeight="1">
      <c r="D37" s="26" t="s">
        <v>18</v>
      </c>
      <c r="E37" s="26"/>
      <c r="F37" s="26"/>
      <c r="G37" s="26"/>
      <c r="H37" s="26"/>
      <c r="I37" s="8"/>
      <c r="J37" s="8"/>
    </row>
    <row r="38" spans="4:10" ht="24.75" customHeight="1">
      <c r="D38" s="26" t="s">
        <v>19</v>
      </c>
      <c r="E38" s="26"/>
      <c r="F38" s="26"/>
      <c r="G38" s="26"/>
      <c r="H38" s="26"/>
      <c r="I38" s="8"/>
      <c r="J38" s="8"/>
    </row>
    <row r="39" spans="4:12" ht="24.75" customHeight="1">
      <c r="D39" s="8"/>
      <c r="E39" s="8"/>
      <c r="F39" s="8"/>
      <c r="G39" s="8"/>
      <c r="H39" s="8"/>
      <c r="I39" s="8"/>
      <c r="J39" s="8"/>
      <c r="L39" s="12"/>
    </row>
    <row r="40" ht="24.75" customHeight="1">
      <c r="L40" s="12"/>
    </row>
    <row r="41" ht="24.75" customHeight="1"/>
    <row r="42" ht="24.75" customHeight="1"/>
  </sheetData>
  <mergeCells count="91">
    <mergeCell ref="I6:J6"/>
    <mergeCell ref="F9:F11"/>
    <mergeCell ref="A4:A6"/>
    <mergeCell ref="D4:D6"/>
    <mergeCell ref="C4:C6"/>
    <mergeCell ref="B4:B6"/>
    <mergeCell ref="F5:F6"/>
    <mergeCell ref="E4:E6"/>
    <mergeCell ref="V4:V6"/>
    <mergeCell ref="H1:J1"/>
    <mergeCell ref="A34:D34"/>
    <mergeCell ref="F4:U4"/>
    <mergeCell ref="L5:L6"/>
    <mergeCell ref="U1:V1"/>
    <mergeCell ref="C9:C11"/>
    <mergeCell ref="D9:D11"/>
    <mergeCell ref="E9:E11"/>
    <mergeCell ref="G5:K5"/>
    <mergeCell ref="U9:U11"/>
    <mergeCell ref="V9:V11"/>
    <mergeCell ref="C12:C14"/>
    <mergeCell ref="D12:D14"/>
    <mergeCell ref="E12:E14"/>
    <mergeCell ref="F12:F14"/>
    <mergeCell ref="G12:G14"/>
    <mergeCell ref="H12:H14"/>
    <mergeCell ref="K12:K14"/>
    <mergeCell ref="L12:L14"/>
    <mergeCell ref="K28:K30"/>
    <mergeCell ref="L28:L30"/>
    <mergeCell ref="U12:U14"/>
    <mergeCell ref="V12:V14"/>
    <mergeCell ref="L24:L26"/>
    <mergeCell ref="U24:U26"/>
    <mergeCell ref="V24:V26"/>
    <mergeCell ref="V18:V20"/>
    <mergeCell ref="V21:V23"/>
    <mergeCell ref="K15:K17"/>
    <mergeCell ref="A28:A30"/>
    <mergeCell ref="B28:B30"/>
    <mergeCell ref="U28:U30"/>
    <mergeCell ref="V28:V30"/>
    <mergeCell ref="C28:C30"/>
    <mergeCell ref="D28:D30"/>
    <mergeCell ref="E28:E30"/>
    <mergeCell ref="F28:F30"/>
    <mergeCell ref="G28:G30"/>
    <mergeCell ref="H28:H30"/>
    <mergeCell ref="A27:V27"/>
    <mergeCell ref="A9:A11"/>
    <mergeCell ref="B9:B11"/>
    <mergeCell ref="A12:A14"/>
    <mergeCell ref="B12:B14"/>
    <mergeCell ref="A15:A17"/>
    <mergeCell ref="B15:B17"/>
    <mergeCell ref="U15:U17"/>
    <mergeCell ref="V15:V17"/>
    <mergeCell ref="C15:C17"/>
    <mergeCell ref="D18:D20"/>
    <mergeCell ref="N6:O6"/>
    <mergeCell ref="N7:O7"/>
    <mergeCell ref="F24:F26"/>
    <mergeCell ref="G24:G26"/>
    <mergeCell ref="H24:H26"/>
    <mergeCell ref="K24:K26"/>
    <mergeCell ref="I7:J7"/>
    <mergeCell ref="F15:F17"/>
    <mergeCell ref="G15:G17"/>
    <mergeCell ref="S7:T7"/>
    <mergeCell ref="D15:D17"/>
    <mergeCell ref="E15:E17"/>
    <mergeCell ref="L15:L17"/>
    <mergeCell ref="G9:G11"/>
    <mergeCell ref="H9:H11"/>
    <mergeCell ref="K9:K11"/>
    <mergeCell ref="L9:L11"/>
    <mergeCell ref="H15:H17"/>
    <mergeCell ref="B24:B26"/>
    <mergeCell ref="C24:C26"/>
    <mergeCell ref="D24:D26"/>
    <mergeCell ref="E24:E26"/>
    <mergeCell ref="D21:D23"/>
    <mergeCell ref="V31:V33"/>
    <mergeCell ref="D2:R2"/>
    <mergeCell ref="M5:P5"/>
    <mergeCell ref="R5:U5"/>
    <mergeCell ref="Q5:Q6"/>
    <mergeCell ref="D31:D33"/>
    <mergeCell ref="S6:T6"/>
    <mergeCell ref="A8:V8"/>
    <mergeCell ref="A24:A2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6" r:id="rId1"/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" sqref="G2:G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Rada</cp:lastModifiedBy>
  <cp:lastPrinted>2007-01-12T10:35:14Z</cp:lastPrinted>
  <dcterms:created xsi:type="dcterms:W3CDTF">2005-11-08T19:04:57Z</dcterms:created>
  <dcterms:modified xsi:type="dcterms:W3CDTF">2007-01-15T11:57:12Z</dcterms:modified>
  <cp:category/>
  <cp:version/>
  <cp:contentType/>
  <cp:contentStatus/>
</cp:coreProperties>
</file>